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HELSEAD.WHEELER1\Downloads\"/>
    </mc:Choice>
  </mc:AlternateContent>
  <xr:revisionPtr revIDLastSave="0" documentId="13_ncr:1_{E3AF3E3F-A1BD-4BAE-8656-6826A1FEA2FE}" xr6:coauthVersionLast="47" xr6:coauthVersionMax="47" xr10:uidLastSave="{00000000-0000-0000-0000-000000000000}"/>
  <bookViews>
    <workbookView xWindow="29925" yWindow="1125" windowWidth="21600" windowHeight="11295" activeTab="1" xr2:uid="{00000000-000D-0000-FFFF-FFFF00000000}"/>
  </bookViews>
  <sheets>
    <sheet name="Directions" sheetId="1" r:id="rId1"/>
    <sheet name="Proposal Budget" sheetId="2" r:id="rId2"/>
    <sheet name="Baltimore City (additional fund" sheetId="3" r:id="rId3"/>
    <sheet name="Work Pla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D22" i="3"/>
  <c r="C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9" i="2"/>
  <c r="D19" i="2"/>
  <c r="E19" i="2"/>
</calcChain>
</file>

<file path=xl/sharedStrings.xml><?xml version="1.0" encoding="utf-8"?>
<sst xmlns="http://schemas.openxmlformats.org/spreadsheetml/2006/main" count="112" uniqueCount="95">
  <si>
    <t>Fiscal Year 2026 Supportive Communities: Required Grant Proposal Templates</t>
  </si>
  <si>
    <t>Submission Deadline:</t>
  </si>
  <si>
    <r>
      <rPr>
        <sz val="12"/>
        <color rgb="FF000000"/>
        <rFont val="Calibri, sans-serif"/>
      </rPr>
      <t xml:space="preserve">To be considered, applications must be submitted by 5:00 pm EST on Saturday, May 31, 2025 on the MDOA Smartsheet platform: </t>
    </r>
    <r>
      <rPr>
        <u/>
        <sz val="12"/>
        <color rgb="FF1155CC"/>
        <rFont val="Calibri, sans-serif"/>
      </rPr>
      <t>https://app.smartsheet.com/b/form/f4b28b1da6f64b57a95d9e841ae6db4d</t>
    </r>
  </si>
  <si>
    <t>Applicants should upload Cover letter, W-9, Letters of Support, 5 page narrative as  seperate documents and mantain the templates as excel format when uploading. Total of max 5 uploads.</t>
  </si>
  <si>
    <t>Directions:</t>
  </si>
  <si>
    <t>Complete each tab in this workbook that is required. Baltimore City match is optional.</t>
  </si>
  <si>
    <t>Column 1</t>
  </si>
  <si>
    <t>Completed</t>
  </si>
  <si>
    <t>Budget Narrative and Justification (The provided template must be used. Please see Proposal Budget and Match Template on tab 2.)</t>
  </si>
  <si>
    <t>Project Workplan (Please see Work Plan Template on tab 3)</t>
  </si>
  <si>
    <t>Letters of Support from all partner organizations (Only needed for organizations partnering with other entities)</t>
  </si>
  <si>
    <t>Cover Letter: Please provide the following information: Links to each requirement are found below.</t>
  </si>
  <si>
    <t>Point of Contact: Name, Email, Phone Number</t>
  </si>
  <si>
    <t>Organization Name</t>
  </si>
  <si>
    <t>Organization Address</t>
  </si>
  <si>
    <t>SDAT Verification (Please include Business Name and Department ID associated with SDAT)</t>
  </si>
  <si>
    <t>SAMS Unique Identifier number.</t>
  </si>
  <si>
    <t>W-9 form</t>
  </si>
  <si>
    <t>Organization Name:</t>
  </si>
  <si>
    <t>Grant #: 6229</t>
  </si>
  <si>
    <t>Fiscal Year 2026 Supportive Communities: Budget Proposal Aging In Place</t>
  </si>
  <si>
    <r>
      <rPr>
        <b/>
        <i/>
        <sz val="14"/>
        <color rgb="FF000000"/>
        <rFont val="Calibri, sans-serif"/>
      </rPr>
      <t xml:space="preserve">Directions: </t>
    </r>
    <r>
      <rPr>
        <b/>
        <i/>
        <sz val="13"/>
        <color rgb="FF000000"/>
        <rFont val="Calibri, sans-serif"/>
      </rPr>
      <t>Please provide the amount of funds you will request for each category. Provide a budget narrative that explains the budget amounts and usage. Note: Not every category will pertain to your grant request. Match funding is a dollar to dollar match.</t>
    </r>
  </si>
  <si>
    <t>Category</t>
  </si>
  <si>
    <t>Budget Item</t>
  </si>
  <si>
    <t>Description</t>
  </si>
  <si>
    <t>Funding Request</t>
  </si>
  <si>
    <t>Matching Funds</t>
  </si>
  <si>
    <t>Total Budget</t>
  </si>
  <si>
    <t>Salary</t>
  </si>
  <si>
    <t>ex. Project Manager</t>
  </si>
  <si>
    <t>ex. Full-time project manager salary</t>
  </si>
  <si>
    <t>Fringe</t>
  </si>
  <si>
    <t>ex. Benefits Package</t>
  </si>
  <si>
    <t>ex. Health insurance, retirement contributions</t>
  </si>
  <si>
    <t>Travel</t>
  </si>
  <si>
    <t>Membership Subsidies</t>
  </si>
  <si>
    <t>Contractual/Prof. Services</t>
  </si>
  <si>
    <t>Software/Equipment</t>
  </si>
  <si>
    <t>Printing/Supplies</t>
  </si>
  <si>
    <t>Construction</t>
  </si>
  <si>
    <t>Communication</t>
  </si>
  <si>
    <t>Transportation</t>
  </si>
  <si>
    <t>Insurance</t>
  </si>
  <si>
    <t>In Kind Contribution:</t>
  </si>
  <si>
    <t>ex. 100 Hours</t>
  </si>
  <si>
    <t>ex. Volunteer hours at $33.49 per hour</t>
  </si>
  <si>
    <t>Community Hall</t>
  </si>
  <si>
    <t>In-kind space rental</t>
  </si>
  <si>
    <t>Total</t>
  </si>
  <si>
    <t>Budget Categories</t>
  </si>
  <si>
    <t>Definitions</t>
  </si>
  <si>
    <t>Personnel Costs</t>
  </si>
  <si>
    <t>salary and fringe</t>
  </si>
  <si>
    <t>personnel travel costs</t>
  </si>
  <si>
    <t>subsidies designed to cover the cost of membership fees and to increase membership</t>
  </si>
  <si>
    <t>Contractual/Professional Services</t>
  </si>
  <si>
    <t>any outsourced service requiring a signed agreement or contract: photographer, construction, trainers, transporter service, for example</t>
  </si>
  <si>
    <t>Printing and Supplies</t>
  </si>
  <si>
    <t>workbooks, training guides, educational materials, etc.</t>
  </si>
  <si>
    <t>Equipment</t>
  </si>
  <si>
    <t>office equipment used for day to day operations: computer, copier, telephone, etc.</t>
  </si>
  <si>
    <t>Communications</t>
  </si>
  <si>
    <t>newsletters, printed announcements, program promotional materials</t>
  </si>
  <si>
    <t>Software</t>
  </si>
  <si>
    <t>technology designed to support tracking members, activities, and measurable outcomes.</t>
  </si>
  <si>
    <t>Construction Costs</t>
  </si>
  <si>
    <t>materials not purchased as a part of a third party agreement, for example, handrails and other safety equipment</t>
  </si>
  <si>
    <t>In-kind</t>
  </si>
  <si>
    <t>are non-cash donations that are given to a project or program. These contributions can include volunteer hours, donated goods or services, or the use of space or equipment.</t>
  </si>
  <si>
    <t>Transportation Costs</t>
  </si>
  <si>
    <t>costs outside of a third party contractual agreement, such as gas, vehicle maintenance, etc.</t>
  </si>
  <si>
    <r>
      <rPr>
        <b/>
        <i/>
        <sz val="14"/>
        <color theme="1"/>
        <rFont val="Arial"/>
      </rPr>
      <t>Directions:</t>
    </r>
    <r>
      <rPr>
        <sz val="10"/>
        <color theme="1"/>
        <rFont val="Arial"/>
      </rPr>
      <t xml:space="preserve"> </t>
    </r>
  </si>
  <si>
    <t xml:space="preserve">Additional funding may become available to support projects in Baltimore City at a match rate of 25%, </t>
  </si>
  <si>
    <t>meaning that for every one dollar received in grant funds, the applicant must contribute at least three dollars in resources toward the proposed project’s total cost.</t>
  </si>
  <si>
    <r>
      <rPr>
        <b/>
        <sz val="10"/>
        <color theme="1"/>
        <rFont val="Arial"/>
      </rPr>
      <t xml:space="preserve">Please note </t>
    </r>
    <r>
      <rPr>
        <sz val="10"/>
        <color theme="1"/>
        <rFont val="Arial"/>
      </rPr>
      <t xml:space="preserve">that this is for additional projects above those selected in the initial round and does not preclude Baltimore City projects from selection for the equal match rate. </t>
    </r>
  </si>
  <si>
    <t>Baltimore City applicants are encouraged to submit a budget for an equal match and an additional budget for a 25% match.</t>
  </si>
  <si>
    <t>The request may not exceed the total funding of $50,000.00.</t>
  </si>
  <si>
    <t>Total Cost</t>
  </si>
  <si>
    <t>Funding Request (75%)</t>
  </si>
  <si>
    <t>Matching Funds (25%)</t>
  </si>
  <si>
    <t>Description of Category Item</t>
  </si>
  <si>
    <t>Other:</t>
  </si>
  <si>
    <t>Aging in Place Work Plan</t>
  </si>
  <si>
    <t>Objective: Clearly state the overarching purpose or outcome the work plan aims to achieve. This provides direction and clarity to everyone involved.</t>
  </si>
  <si>
    <t>Lead: Assign responsibilities to individuals or teams for each task or activity. Clearly define who is accountable for what, fostering accountability and clarity in roles.</t>
  </si>
  <si>
    <t>Tasks: Break down the objective into specific tasks or activities that need to be completed. These should be actionable and measurable.</t>
  </si>
  <si>
    <t>Timeline: Establish anticipated start and end dates for each task. This helps in managing time effectively and ensures progress toward the goal within the desired timeframe.</t>
  </si>
  <si>
    <t>Objective</t>
  </si>
  <si>
    <t>Lead</t>
  </si>
  <si>
    <t>Task</t>
  </si>
  <si>
    <t>Start Date</t>
  </si>
  <si>
    <t>End Date</t>
  </si>
  <si>
    <t>ex. Develop and launch a new community program.</t>
  </si>
  <si>
    <t>Project Manager</t>
  </si>
  <si>
    <t>Conduct initial community needs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</si>
</sst>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0"/>
      <color rgb="FF000000"/>
      <name val="Arial"/>
      <scheme val="minor"/>
    </font>
    <font>
      <b/>
      <i/>
      <sz val="16"/>
      <color rgb="FF000000"/>
      <name val="Calibri"/>
    </font>
    <font>
      <sz val="10"/>
      <name val="Arial"/>
    </font>
    <font>
      <sz val="10"/>
      <color theme="1"/>
      <name val="Arial"/>
      <scheme val="minor"/>
    </font>
    <font>
      <u/>
      <sz val="12"/>
      <color rgb="FF000000"/>
      <name val="Calibri"/>
    </font>
    <font>
      <b/>
      <i/>
      <sz val="12"/>
      <color rgb="FF000000"/>
      <name val="Calibri"/>
    </font>
    <font>
      <sz val="12"/>
      <color rgb="FF000000"/>
      <name val="Calibri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0000FF"/>
      <name val="Roboto"/>
    </font>
    <font>
      <b/>
      <i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1F1F"/>
      <name val="Calibri"/>
    </font>
    <font>
      <b/>
      <sz val="10"/>
      <color theme="1"/>
      <name val="Arial"/>
      <scheme val="minor"/>
    </font>
    <font>
      <b/>
      <i/>
      <sz val="19"/>
      <color rgb="FF000000"/>
      <name val="Calibri"/>
    </font>
    <font>
      <sz val="12"/>
      <color rgb="FF000000"/>
      <name val="Calibri, sans-serif"/>
    </font>
    <font>
      <u/>
      <sz val="12"/>
      <color rgb="FF1155CC"/>
      <name val="Calibri, sans-serif"/>
    </font>
    <font>
      <b/>
      <i/>
      <sz val="14"/>
      <color rgb="FF000000"/>
      <name val="Calibri, sans-serif"/>
    </font>
    <font>
      <b/>
      <i/>
      <sz val="13"/>
      <color rgb="FF000000"/>
      <name val="Calibri, sans-serif"/>
    </font>
    <font>
      <b/>
      <i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D4D7EF"/>
        <bgColor rgb="FFD4D7EF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  <diagonal/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  <diagonal/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  <diagonal/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  <diagonal/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  <diagonal/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  <diagonal/>
    </border>
    <border>
      <left style="thin">
        <color rgb="FF3E4791"/>
      </left>
      <right style="thin">
        <color rgb="FFB6D7A8"/>
      </right>
      <top style="thin">
        <color rgb="FF3E4791"/>
      </top>
      <bottom style="thin">
        <color rgb="FF3E4791"/>
      </bottom>
      <diagonal/>
    </border>
    <border>
      <left style="thin">
        <color rgb="FFB6D7A8"/>
      </left>
      <right style="thin">
        <color rgb="FFB6D7A8"/>
      </right>
      <top style="thin">
        <color rgb="FF3E4791"/>
      </top>
      <bottom style="thin">
        <color rgb="FF3E4791"/>
      </bottom>
      <diagonal/>
    </border>
    <border>
      <left style="thin">
        <color rgb="FFB6D7A8"/>
      </left>
      <right style="thin">
        <color rgb="FF3E4791"/>
      </right>
      <top style="thin">
        <color rgb="FF3E4791"/>
      </top>
      <bottom style="thin">
        <color rgb="FF3E479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3E4791"/>
      </left>
      <right style="thin">
        <color rgb="FFD4D7EF"/>
      </right>
      <top/>
      <bottom style="thin">
        <color rgb="FF3E4791"/>
      </bottom>
      <diagonal/>
    </border>
    <border>
      <left style="thin">
        <color rgb="FFD4D7EF"/>
      </left>
      <right style="thin">
        <color rgb="FFD4D7EF"/>
      </right>
      <top/>
      <bottom style="thin">
        <color rgb="FF3E4791"/>
      </bottom>
      <diagonal/>
    </border>
    <border>
      <left style="thin">
        <color rgb="FFD4D7EF"/>
      </left>
      <right style="thin">
        <color rgb="FF3E4791"/>
      </right>
      <top/>
      <bottom style="thin">
        <color rgb="FF3E479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E4791"/>
      </left>
      <right style="thin">
        <color rgb="FFB6D7A8"/>
      </right>
      <top style="thin">
        <color rgb="FFB6D7A8"/>
      </top>
      <bottom style="thin">
        <color rgb="FF3E4791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3E4791"/>
      </bottom>
      <diagonal/>
    </border>
    <border>
      <left style="thin">
        <color rgb="FFB6D7A8"/>
      </left>
      <right style="thin">
        <color rgb="FF3E4791"/>
      </right>
      <top style="thin">
        <color rgb="FFB6D7A8"/>
      </top>
      <bottom style="thin">
        <color rgb="FF3E4791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/>
    </xf>
    <xf numFmtId="0" fontId="11" fillId="0" borderId="20" xfId="0" applyFont="1" applyBorder="1"/>
    <xf numFmtId="0" fontId="11" fillId="0" borderId="21" xfId="0" applyFont="1" applyBorder="1"/>
    <xf numFmtId="0" fontId="11" fillId="0" borderId="0" xfId="0" applyFont="1"/>
    <xf numFmtId="0" fontId="12" fillId="0" borderId="0" xfId="0" applyFont="1"/>
    <xf numFmtId="0" fontId="12" fillId="0" borderId="22" xfId="0" applyFont="1" applyBorder="1"/>
    <xf numFmtId="0" fontId="12" fillId="0" borderId="21" xfId="0" applyFont="1" applyBorder="1"/>
    <xf numFmtId="0" fontId="12" fillId="0" borderId="20" xfId="0" applyFont="1" applyBorder="1"/>
    <xf numFmtId="0" fontId="3" fillId="0" borderId="20" xfId="0" applyFont="1" applyBorder="1"/>
    <xf numFmtId="0" fontId="13" fillId="5" borderId="20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14" fillId="0" borderId="0" xfId="0" applyFont="1"/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3" borderId="12" xfId="0" applyFont="1" applyFill="1" applyBorder="1" applyAlignment="1">
      <alignment horizontal="left" vertical="center" wrapText="1"/>
    </xf>
    <xf numFmtId="14" fontId="3" fillId="0" borderId="15" xfId="0" applyNumberFormat="1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4" fontId="3" fillId="0" borderId="16" xfId="0" applyNumberFormat="1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3" fillId="0" borderId="26" xfId="0" applyNumberFormat="1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0" borderId="1" xfId="0" applyFont="1" applyBorder="1" applyAlignment="1">
      <alignment wrapText="1"/>
    </xf>
    <xf numFmtId="0" fontId="3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1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D4D7EF"/>
          <bgColor rgb="FFD4D7E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4">
    <tableStyle name="Directions-style" pivot="0" count="3" xr9:uid="{00000000-0011-0000-FFFF-FFFF00000000}">
      <tableStyleElement type="headerRow" dxfId="12"/>
      <tableStyleElement type="firstRowStripe" dxfId="11"/>
      <tableStyleElement type="secondRowStripe" dxfId="10"/>
    </tableStyle>
    <tableStyle name="Proposal Budget-style" pivot="0" count="4" xr9:uid="{00000000-0011-0000-FFFF-FFFF01000000}">
      <tableStyleElement type="headerRow" dxfId="9"/>
      <tableStyleElement type="totalRow" dxfId="6"/>
      <tableStyleElement type="firstRowStripe" dxfId="8"/>
      <tableStyleElement type="secondRowStripe" dxfId="7"/>
    </tableStyle>
    <tableStyle name="Baltimore City (additional fund-style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Work Plan-style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8:B18">
  <tableColumns count="2">
    <tableColumn id="1" xr3:uid="{00000000-0010-0000-0000-000001000000}" name="Column 1"/>
    <tableColumn id="2" xr3:uid="{00000000-0010-0000-0000-000002000000}" name="Completed"/>
  </tableColumns>
  <tableStyleInfo name="Directio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" displayName="Table1" ref="A5:F19">
  <tableColumns count="6">
    <tableColumn id="1" xr3:uid="{00000000-0010-0000-0100-000001000000}" name="Category"/>
    <tableColumn id="2" xr3:uid="{00000000-0010-0000-0100-000002000000}" name="Budget Item"/>
    <tableColumn id="3" xr3:uid="{00000000-0010-0000-0100-000003000000}" name="Description"/>
    <tableColumn id="4" xr3:uid="{00000000-0010-0000-0100-000004000000}" name="Funding Request"/>
    <tableColumn id="5" xr3:uid="{00000000-0010-0000-0100-000005000000}" name="Matching Funds"/>
    <tableColumn id="6" xr3:uid="{00000000-0010-0000-0100-000006000000}" name="Total Budget"/>
  </tableColumns>
  <tableStyleInfo name="Proposal Budge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4" displayName="Table4" ref="B8:F22">
  <tableColumns count="5">
    <tableColumn id="1" xr3:uid="{00000000-0010-0000-0200-000001000000}" name="Category"/>
    <tableColumn id="2" xr3:uid="{00000000-0010-0000-0200-000002000000}" name="Total Cost"/>
    <tableColumn id="3" xr3:uid="{00000000-0010-0000-0200-000003000000}" name="Funding Request (75%)"/>
    <tableColumn id="4" xr3:uid="{00000000-0010-0000-0200-000004000000}" name="Matching Funds (25%)"/>
    <tableColumn id="5" xr3:uid="{00000000-0010-0000-0200-000005000000}" name="Description of Category Item"/>
  </tableColumns>
  <tableStyleInfo name="Baltimore City (additional fund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" displayName="Table2" ref="A7:E13">
  <tableColumns count="5">
    <tableColumn id="1" xr3:uid="{00000000-0010-0000-0300-000001000000}" name="Objective"/>
    <tableColumn id="2" xr3:uid="{00000000-0010-0000-0300-000002000000}" name="Lead"/>
    <tableColumn id="3" xr3:uid="{00000000-0010-0000-0300-000003000000}" name="Task"/>
    <tableColumn id="4" xr3:uid="{00000000-0010-0000-0300-000004000000}" name="Start Date"/>
    <tableColumn id="5" xr3:uid="{00000000-0010-0000-0300-000005000000}" name="End Date"/>
  </tableColumns>
  <tableStyleInfo name="Work Pl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m.gov/entity-registration" TargetMode="External"/><Relationship Id="rId2" Type="http://schemas.openxmlformats.org/officeDocument/2006/relationships/hyperlink" Target="https://dat.maryland.gov/businesses/Pages/default.aspx" TargetMode="External"/><Relationship Id="rId1" Type="http://schemas.openxmlformats.org/officeDocument/2006/relationships/hyperlink" Target="https://app.smartsheet.com/b/form/f4b28b1da6f64b57a95d9e841ae6db4d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www.irs.gov/pub/irs-pdf/fw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8"/>
  <sheetViews>
    <sheetView workbookViewId="0">
      <selection activeCell="B18" sqref="B18"/>
    </sheetView>
  </sheetViews>
  <sheetFormatPr defaultColWidth="12.5703125" defaultRowHeight="15.75" customHeight="1"/>
  <cols>
    <col min="1" max="1" width="74.42578125" customWidth="1"/>
    <col min="2" max="2" width="16.42578125" customWidth="1"/>
  </cols>
  <sheetData>
    <row r="1" spans="1:26" ht="15.75" customHeight="1">
      <c r="A1" s="60" t="s">
        <v>0</v>
      </c>
      <c r="B1" s="61"/>
      <c r="C1" s="61"/>
      <c r="D1" s="61"/>
      <c r="E1" s="61"/>
      <c r="F1" s="6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1</v>
      </c>
    </row>
    <row r="3" spans="1:26" ht="15.75" customHeight="1">
      <c r="A3" s="3" t="s">
        <v>2</v>
      </c>
    </row>
    <row r="4" spans="1:26" ht="15.75" customHeight="1">
      <c r="A4" s="4" t="s">
        <v>3</v>
      </c>
      <c r="B4" s="5"/>
    </row>
    <row r="5" spans="1:26" ht="15.75" customHeight="1">
      <c r="A5" s="2" t="s">
        <v>4</v>
      </c>
      <c r="B5" s="5"/>
    </row>
    <row r="6" spans="1:26" ht="15.75" customHeight="1">
      <c r="A6" s="6" t="s">
        <v>5</v>
      </c>
      <c r="B6" s="5"/>
    </row>
    <row r="7" spans="1:26" ht="15.75" customHeight="1">
      <c r="A7" s="6"/>
      <c r="B7" s="5"/>
    </row>
    <row r="8" spans="1:26">
      <c r="A8" s="7" t="s">
        <v>6</v>
      </c>
      <c r="B8" s="8" t="s">
        <v>7</v>
      </c>
    </row>
    <row r="9" spans="1:26">
      <c r="A9" s="9" t="s">
        <v>8</v>
      </c>
      <c r="B9" s="64" t="b">
        <v>0</v>
      </c>
    </row>
    <row r="10" spans="1:26">
      <c r="A10" s="10" t="s">
        <v>9</v>
      </c>
      <c r="B10" s="65" t="b">
        <v>0</v>
      </c>
    </row>
    <row r="11" spans="1:26">
      <c r="A11" s="9" t="s">
        <v>10</v>
      </c>
      <c r="B11" s="64" t="b">
        <v>0</v>
      </c>
    </row>
    <row r="12" spans="1:26">
      <c r="A12" s="10" t="s">
        <v>11</v>
      </c>
      <c r="B12" s="65" t="b">
        <v>0</v>
      </c>
    </row>
    <row r="13" spans="1:26">
      <c r="A13" s="9" t="s">
        <v>12</v>
      </c>
      <c r="B13" s="64" t="b">
        <v>0</v>
      </c>
    </row>
    <row r="14" spans="1:26">
      <c r="A14" s="10" t="s">
        <v>13</v>
      </c>
      <c r="B14" s="65" t="b">
        <v>0</v>
      </c>
    </row>
    <row r="15" spans="1:26">
      <c r="A15" s="9" t="s">
        <v>14</v>
      </c>
      <c r="B15" s="64" t="b">
        <v>0</v>
      </c>
    </row>
    <row r="16" spans="1:26">
      <c r="A16" s="11" t="s">
        <v>15</v>
      </c>
      <c r="B16" s="65" t="b">
        <v>0</v>
      </c>
    </row>
    <row r="17" spans="1:2">
      <c r="A17" s="12" t="s">
        <v>16</v>
      </c>
      <c r="B17" s="64" t="b">
        <v>0</v>
      </c>
    </row>
    <row r="18" spans="1:2">
      <c r="A18" s="13" t="s">
        <v>17</v>
      </c>
      <c r="B18" s="66" t="b">
        <v>0</v>
      </c>
    </row>
  </sheetData>
  <mergeCells count="1">
    <mergeCell ref="A1:F1"/>
  </mergeCells>
  <hyperlinks>
    <hyperlink ref="A3" r:id="rId1" xr:uid="{00000000-0004-0000-0000-000000000000}"/>
    <hyperlink ref="A16" r:id="rId2" xr:uid="{00000000-0004-0000-0000-000001000000}"/>
    <hyperlink ref="A17" r:id="rId3" xr:uid="{00000000-0004-0000-0000-000002000000}"/>
    <hyperlink ref="A18" r:id="rId4" xr:uid="{00000000-0004-0000-0000-000003000000}"/>
  </hyperlinks>
  <pageMargins left="0.7" right="0.7" top="0.75" bottom="0.75" header="0.3" footer="0.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6"/>
  <sheetViews>
    <sheetView tabSelected="1" workbookViewId="0">
      <pane ySplit="5" topLeftCell="A6" activePane="bottomLeft" state="frozen"/>
      <selection pane="bottomLeft" activeCell="F6" sqref="F6"/>
    </sheetView>
  </sheetViews>
  <sheetFormatPr defaultColWidth="12.5703125" defaultRowHeight="15.75" customHeight="1"/>
  <cols>
    <col min="1" max="1" width="27.28515625" customWidth="1"/>
    <col min="2" max="2" width="25.28515625" customWidth="1"/>
    <col min="3" max="3" width="31" customWidth="1"/>
    <col min="4" max="4" width="22.42578125" customWidth="1"/>
    <col min="5" max="5" width="21.42578125" customWidth="1"/>
    <col min="6" max="6" width="19.42578125" customWidth="1"/>
  </cols>
  <sheetData>
    <row r="1" spans="1:26">
      <c r="A1" s="14" t="s">
        <v>18</v>
      </c>
      <c r="B1" s="15"/>
      <c r="C1" s="15"/>
      <c r="D1" s="14"/>
      <c r="E1" s="14"/>
      <c r="F1" s="1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4" t="s">
        <v>19</v>
      </c>
      <c r="B2" s="14"/>
      <c r="C2" s="15"/>
      <c r="D2" s="14"/>
      <c r="E2" s="14"/>
      <c r="F2" s="1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0" t="s">
        <v>20</v>
      </c>
      <c r="B3" s="61"/>
      <c r="C3" s="61"/>
      <c r="D3" s="61"/>
      <c r="E3" s="61"/>
      <c r="F3" s="6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3" t="s">
        <v>21</v>
      </c>
      <c r="B4" s="61"/>
      <c r="C4" s="61"/>
      <c r="D4" s="61"/>
      <c r="E4" s="61"/>
      <c r="F4" s="62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>
      <c r="A5" s="17" t="s">
        <v>22</v>
      </c>
      <c r="B5" s="18" t="s">
        <v>23</v>
      </c>
      <c r="C5" s="19" t="s">
        <v>24</v>
      </c>
      <c r="D5" s="18" t="s">
        <v>25</v>
      </c>
      <c r="E5" s="18" t="s">
        <v>26</v>
      </c>
      <c r="F5" s="20" t="s">
        <v>27</v>
      </c>
    </row>
    <row r="6" spans="1:26">
      <c r="A6" s="21" t="s">
        <v>28</v>
      </c>
      <c r="B6" s="22" t="s">
        <v>29</v>
      </c>
      <c r="C6" s="23" t="s">
        <v>30</v>
      </c>
      <c r="D6" s="22">
        <v>25000</v>
      </c>
      <c r="E6" s="22">
        <v>25000</v>
      </c>
      <c r="F6" s="24">
        <f t="shared" ref="F6:F18" si="0">SUM(D6:E6)</f>
        <v>50000</v>
      </c>
    </row>
    <row r="7" spans="1:26" ht="25.5">
      <c r="A7" s="25" t="s">
        <v>31</v>
      </c>
      <c r="B7" s="26" t="s">
        <v>32</v>
      </c>
      <c r="C7" s="27" t="s">
        <v>33</v>
      </c>
      <c r="D7" s="26"/>
      <c r="E7" s="26">
        <v>3200</v>
      </c>
      <c r="F7" s="28">
        <f t="shared" si="0"/>
        <v>3200</v>
      </c>
    </row>
    <row r="8" spans="1:26">
      <c r="A8" s="21" t="s">
        <v>34</v>
      </c>
      <c r="B8" s="22"/>
      <c r="C8" s="23"/>
      <c r="D8" s="22"/>
      <c r="E8" s="22"/>
      <c r="F8" s="24">
        <f t="shared" si="0"/>
        <v>0</v>
      </c>
    </row>
    <row r="9" spans="1:26">
      <c r="A9" s="25" t="s">
        <v>35</v>
      </c>
      <c r="B9" s="26"/>
      <c r="C9" s="27"/>
      <c r="D9" s="26"/>
      <c r="E9" s="26"/>
      <c r="F9" s="28">
        <f t="shared" si="0"/>
        <v>0</v>
      </c>
    </row>
    <row r="10" spans="1:26">
      <c r="A10" s="21" t="s">
        <v>36</v>
      </c>
      <c r="B10" s="22"/>
      <c r="C10" s="23"/>
      <c r="D10" s="22"/>
      <c r="E10" s="22"/>
      <c r="F10" s="24">
        <f t="shared" si="0"/>
        <v>0</v>
      </c>
    </row>
    <row r="11" spans="1:26">
      <c r="A11" s="25" t="s">
        <v>37</v>
      </c>
      <c r="B11" s="26"/>
      <c r="C11" s="27"/>
      <c r="D11" s="26"/>
      <c r="E11" s="26"/>
      <c r="F11" s="28">
        <f t="shared" si="0"/>
        <v>0</v>
      </c>
    </row>
    <row r="12" spans="1:26">
      <c r="A12" s="21" t="s">
        <v>38</v>
      </c>
      <c r="B12" s="22"/>
      <c r="C12" s="23"/>
      <c r="D12" s="22"/>
      <c r="E12" s="22"/>
      <c r="F12" s="24">
        <f t="shared" si="0"/>
        <v>0</v>
      </c>
    </row>
    <row r="13" spans="1:26">
      <c r="A13" s="25" t="s">
        <v>39</v>
      </c>
      <c r="B13" s="26"/>
      <c r="C13" s="27"/>
      <c r="D13" s="26"/>
      <c r="E13" s="26"/>
      <c r="F13" s="28">
        <f t="shared" si="0"/>
        <v>0</v>
      </c>
    </row>
    <row r="14" spans="1:26">
      <c r="A14" s="21" t="s">
        <v>40</v>
      </c>
      <c r="B14" s="22"/>
      <c r="C14" s="23"/>
      <c r="D14" s="22"/>
      <c r="E14" s="22"/>
      <c r="F14" s="24">
        <f t="shared" si="0"/>
        <v>0</v>
      </c>
    </row>
    <row r="15" spans="1:26">
      <c r="A15" s="25" t="s">
        <v>41</v>
      </c>
      <c r="B15" s="26"/>
      <c r="C15" s="27"/>
      <c r="D15" s="26"/>
      <c r="E15" s="26"/>
      <c r="F15" s="28">
        <f t="shared" si="0"/>
        <v>0</v>
      </c>
    </row>
    <row r="16" spans="1:26" ht="12.75">
      <c r="A16" s="21" t="s">
        <v>42</v>
      </c>
      <c r="B16" s="22"/>
      <c r="C16" s="23"/>
      <c r="D16" s="22"/>
      <c r="E16" s="22"/>
      <c r="F16" s="24">
        <f t="shared" si="0"/>
        <v>0</v>
      </c>
    </row>
    <row r="17" spans="1:26" ht="25.5">
      <c r="A17" s="25" t="s">
        <v>43</v>
      </c>
      <c r="B17" s="26" t="s">
        <v>44</v>
      </c>
      <c r="C17" s="27" t="s">
        <v>45</v>
      </c>
      <c r="D17" s="26"/>
      <c r="E17" s="26">
        <v>3349</v>
      </c>
      <c r="F17" s="28">
        <f t="shared" si="0"/>
        <v>3349</v>
      </c>
    </row>
    <row r="18" spans="1:26">
      <c r="A18" s="21" t="s">
        <v>43</v>
      </c>
      <c r="B18" s="22" t="s">
        <v>46</v>
      </c>
      <c r="C18" s="23" t="s">
        <v>47</v>
      </c>
      <c r="D18" s="22"/>
      <c r="E18" s="22">
        <v>1000</v>
      </c>
      <c r="F18" s="24">
        <f t="shared" si="0"/>
        <v>1000</v>
      </c>
    </row>
    <row r="19" spans="1:26">
      <c r="A19" s="29"/>
      <c r="B19" s="30"/>
      <c r="C19" s="31" t="s">
        <v>48</v>
      </c>
      <c r="D19" s="30">
        <f ca="1">SUM(Table1[Funding Request])</f>
        <v>25000</v>
      </c>
      <c r="E19" s="30">
        <f ca="1">SUM(Table1[Matching Funds])</f>
        <v>32549</v>
      </c>
      <c r="F19" s="32">
        <f ca="1">SUM(Table1[Total Budget])</f>
        <v>57549</v>
      </c>
    </row>
    <row r="24" spans="1:26" ht="15.75" customHeight="1">
      <c r="A24" s="33" t="s">
        <v>49</v>
      </c>
      <c r="B24" s="34" t="s">
        <v>50</v>
      </c>
      <c r="C24" s="35"/>
      <c r="D24" s="35"/>
      <c r="E24" s="35"/>
      <c r="F24" s="36"/>
      <c r="G24" s="36"/>
      <c r="H24" s="36"/>
    </row>
    <row r="25" spans="1:26" ht="15.75" customHeight="1">
      <c r="A25" s="36"/>
      <c r="B25" s="36"/>
      <c r="C25" s="36"/>
      <c r="D25" s="36"/>
      <c r="E25" s="36"/>
      <c r="F25" s="36"/>
      <c r="G25" s="37"/>
      <c r="H25" s="38"/>
    </row>
    <row r="26" spans="1:26" ht="15.75" customHeight="1">
      <c r="A26" s="39" t="s">
        <v>51</v>
      </c>
      <c r="B26" s="39" t="s">
        <v>52</v>
      </c>
      <c r="C26" s="39"/>
      <c r="D26" s="39"/>
      <c r="E26" s="39"/>
      <c r="F26" s="39"/>
      <c r="G26" s="39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>
      <c r="A27" s="39" t="s">
        <v>34</v>
      </c>
      <c r="B27" s="39" t="s">
        <v>53</v>
      </c>
      <c r="C27" s="39"/>
      <c r="D27" s="39"/>
      <c r="E27" s="39"/>
      <c r="F27" s="39"/>
      <c r="G27" s="39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>
      <c r="A28" s="39" t="s">
        <v>35</v>
      </c>
      <c r="B28" s="39" t="s">
        <v>54</v>
      </c>
      <c r="C28" s="39"/>
      <c r="D28" s="39"/>
      <c r="E28" s="39"/>
      <c r="F28" s="39"/>
      <c r="G28" s="39"/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">
      <c r="A29" s="39" t="s">
        <v>55</v>
      </c>
      <c r="B29" s="39" t="s">
        <v>56</v>
      </c>
      <c r="C29" s="39"/>
      <c r="D29" s="39"/>
      <c r="E29" s="39"/>
      <c r="F29" s="39"/>
      <c r="G29" s="39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">
      <c r="A30" s="39" t="s">
        <v>57</v>
      </c>
      <c r="B30" s="39" t="s">
        <v>58</v>
      </c>
      <c r="C30" s="39"/>
      <c r="D30" s="39"/>
      <c r="E30" s="39"/>
      <c r="F30" s="39"/>
      <c r="G30" s="39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>
      <c r="A31" s="39" t="s">
        <v>59</v>
      </c>
      <c r="B31" s="39" t="s">
        <v>60</v>
      </c>
      <c r="C31" s="39"/>
      <c r="D31" s="39"/>
      <c r="E31" s="39"/>
      <c r="F31" s="39"/>
      <c r="G31" s="39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>
      <c r="A32" s="39" t="s">
        <v>61</v>
      </c>
      <c r="B32" s="39" t="s">
        <v>62</v>
      </c>
      <c r="C32" s="39"/>
      <c r="D32" s="39"/>
      <c r="E32" s="39"/>
      <c r="F32" s="39"/>
      <c r="G32" s="39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">
      <c r="A33" s="39" t="s">
        <v>63</v>
      </c>
      <c r="B33" s="39" t="s">
        <v>64</v>
      </c>
      <c r="C33" s="39"/>
      <c r="D33" s="39"/>
      <c r="E33" s="39"/>
      <c r="F33" s="39"/>
      <c r="G33" s="39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">
      <c r="A34" s="39" t="s">
        <v>65</v>
      </c>
      <c r="B34" s="39" t="s">
        <v>66</v>
      </c>
      <c r="C34" s="39"/>
      <c r="D34" s="39"/>
      <c r="E34" s="39"/>
      <c r="F34" s="39"/>
      <c r="G34" s="39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">
      <c r="A35" s="39" t="s">
        <v>67</v>
      </c>
      <c r="B35" s="41" t="s">
        <v>68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>
      <c r="A36" s="39" t="s">
        <v>69</v>
      </c>
      <c r="B36" s="39" t="s">
        <v>70</v>
      </c>
      <c r="C36" s="39"/>
      <c r="D36" s="39"/>
      <c r="E36" s="39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</sheetData>
  <mergeCells count="2">
    <mergeCell ref="A3:F3"/>
    <mergeCell ref="A4:F4"/>
  </mergeCells>
  <dataValidations count="1">
    <dataValidation type="custom" allowBlank="1" showDropDown="1" sqref="D6:F18" xr:uid="{00000000-0002-0000-0100-000000000000}">
      <formula1>AND(ISNUMBER(D6),(NOT(OR(NOT(ISERROR(DATEVALUE(D6))), AND(ISNUMBER(D6), LEFT(CELL("format", D6))="D")))))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22"/>
  <sheetViews>
    <sheetView workbookViewId="0">
      <selection activeCell="D9" sqref="D9"/>
    </sheetView>
  </sheetViews>
  <sheetFormatPr defaultColWidth="12.5703125" defaultRowHeight="15.75" customHeight="1"/>
  <cols>
    <col min="1" max="1" width="19.140625" customWidth="1"/>
    <col min="2" max="2" width="21.28515625" customWidth="1"/>
    <col min="3" max="3" width="17.42578125" customWidth="1"/>
    <col min="4" max="4" width="28.42578125" customWidth="1"/>
    <col min="5" max="5" width="27.42578125" customWidth="1"/>
    <col min="6" max="6" width="25" customWidth="1"/>
  </cols>
  <sheetData>
    <row r="1" spans="1:6" ht="30" customHeight="1">
      <c r="A1" s="42" t="s">
        <v>71</v>
      </c>
    </row>
    <row r="2" spans="1:6" ht="12.75">
      <c r="A2" s="43" t="s">
        <v>72</v>
      </c>
    </row>
    <row r="3" spans="1:6" ht="12.75">
      <c r="A3" s="43" t="s">
        <v>73</v>
      </c>
    </row>
    <row r="4" spans="1:6" ht="12.75">
      <c r="A4" s="43" t="s">
        <v>74</v>
      </c>
    </row>
    <row r="5" spans="1:6" ht="12.75">
      <c r="A5" s="43" t="s">
        <v>75</v>
      </c>
    </row>
    <row r="6" spans="1:6" ht="12.75">
      <c r="A6" s="44" t="s">
        <v>76</v>
      </c>
    </row>
    <row r="8" spans="1:6" ht="12.75">
      <c r="A8" s="1"/>
      <c r="B8" s="17" t="s">
        <v>22</v>
      </c>
      <c r="C8" s="18" t="s">
        <v>77</v>
      </c>
      <c r="D8" s="18" t="s">
        <v>78</v>
      </c>
      <c r="E8" s="18" t="s">
        <v>79</v>
      </c>
      <c r="F8" s="20" t="s">
        <v>80</v>
      </c>
    </row>
    <row r="9" spans="1:6" ht="12.75">
      <c r="B9" s="21" t="s">
        <v>28</v>
      </c>
      <c r="C9" s="22">
        <v>10000</v>
      </c>
      <c r="D9" s="22">
        <f t="shared" ref="D9:D22" si="0">C9*0.75</f>
        <v>7500</v>
      </c>
      <c r="E9" s="22">
        <f t="shared" ref="E9:E22" si="1">C9*0.25</f>
        <v>2500</v>
      </c>
      <c r="F9" s="24"/>
    </row>
    <row r="10" spans="1:6" ht="12.75">
      <c r="B10" s="25" t="s">
        <v>31</v>
      </c>
      <c r="C10" s="26"/>
      <c r="D10" s="26">
        <f t="shared" si="0"/>
        <v>0</v>
      </c>
      <c r="E10" s="26">
        <f t="shared" si="1"/>
        <v>0</v>
      </c>
      <c r="F10" s="28"/>
    </row>
    <row r="11" spans="1:6" ht="12.75">
      <c r="B11" s="21" t="s">
        <v>34</v>
      </c>
      <c r="C11" s="22"/>
      <c r="D11" s="22">
        <f t="shared" si="0"/>
        <v>0</v>
      </c>
      <c r="E11" s="22">
        <f t="shared" si="1"/>
        <v>0</v>
      </c>
      <c r="F11" s="24"/>
    </row>
    <row r="12" spans="1:6" ht="12.75">
      <c r="B12" s="25" t="s">
        <v>35</v>
      </c>
      <c r="C12" s="26"/>
      <c r="D12" s="26">
        <f t="shared" si="0"/>
        <v>0</v>
      </c>
      <c r="E12" s="26">
        <f t="shared" si="1"/>
        <v>0</v>
      </c>
      <c r="F12" s="28"/>
    </row>
    <row r="13" spans="1:6" ht="12.75">
      <c r="B13" s="21" t="s">
        <v>36</v>
      </c>
      <c r="C13" s="22"/>
      <c r="D13" s="22">
        <f t="shared" si="0"/>
        <v>0</v>
      </c>
      <c r="E13" s="22">
        <f t="shared" si="1"/>
        <v>0</v>
      </c>
      <c r="F13" s="24"/>
    </row>
    <row r="14" spans="1:6" ht="12.75">
      <c r="B14" s="25" t="s">
        <v>37</v>
      </c>
      <c r="C14" s="26"/>
      <c r="D14" s="26">
        <f t="shared" si="0"/>
        <v>0</v>
      </c>
      <c r="E14" s="26">
        <f t="shared" si="1"/>
        <v>0</v>
      </c>
      <c r="F14" s="28"/>
    </row>
    <row r="15" spans="1:6" ht="12.75">
      <c r="B15" s="21" t="s">
        <v>38</v>
      </c>
      <c r="C15" s="22"/>
      <c r="D15" s="22">
        <f t="shared" si="0"/>
        <v>0</v>
      </c>
      <c r="E15" s="22">
        <f t="shared" si="1"/>
        <v>0</v>
      </c>
      <c r="F15" s="24"/>
    </row>
    <row r="16" spans="1:6" ht="12.75">
      <c r="B16" s="25" t="s">
        <v>39</v>
      </c>
      <c r="C16" s="26"/>
      <c r="D16" s="26">
        <f t="shared" si="0"/>
        <v>0</v>
      </c>
      <c r="E16" s="26">
        <f t="shared" si="1"/>
        <v>0</v>
      </c>
      <c r="F16" s="28"/>
    </row>
    <row r="17" spans="2:6" ht="12.75">
      <c r="B17" s="21" t="s">
        <v>40</v>
      </c>
      <c r="C17" s="22"/>
      <c r="D17" s="22">
        <f t="shared" si="0"/>
        <v>0</v>
      </c>
      <c r="E17" s="22">
        <f t="shared" si="1"/>
        <v>0</v>
      </c>
      <c r="F17" s="24"/>
    </row>
    <row r="18" spans="2:6" ht="12.75">
      <c r="B18" s="25" t="s">
        <v>41</v>
      </c>
      <c r="C18" s="26"/>
      <c r="D18" s="26">
        <f t="shared" si="0"/>
        <v>0</v>
      </c>
      <c r="E18" s="26">
        <f t="shared" si="1"/>
        <v>0</v>
      </c>
      <c r="F18" s="28"/>
    </row>
    <row r="19" spans="2:6" ht="12.75">
      <c r="B19" s="21" t="s">
        <v>42</v>
      </c>
      <c r="C19" s="22"/>
      <c r="D19" s="22">
        <f t="shared" si="0"/>
        <v>0</v>
      </c>
      <c r="E19" s="22">
        <f t="shared" si="1"/>
        <v>0</v>
      </c>
      <c r="F19" s="24"/>
    </row>
    <row r="20" spans="2:6" ht="12.75">
      <c r="B20" s="25" t="s">
        <v>81</v>
      </c>
      <c r="C20" s="26"/>
      <c r="D20" s="26">
        <f t="shared" si="0"/>
        <v>0</v>
      </c>
      <c r="E20" s="26">
        <f t="shared" si="1"/>
        <v>0</v>
      </c>
      <c r="F20" s="28"/>
    </row>
    <row r="21" spans="2:6" ht="12.75">
      <c r="B21" s="21" t="s">
        <v>81</v>
      </c>
      <c r="C21" s="22"/>
      <c r="D21" s="22">
        <f t="shared" si="0"/>
        <v>0</v>
      </c>
      <c r="E21" s="22">
        <f t="shared" si="1"/>
        <v>0</v>
      </c>
      <c r="F21" s="24"/>
    </row>
    <row r="22" spans="2:6" ht="12.75">
      <c r="B22" s="45" t="s">
        <v>48</v>
      </c>
      <c r="C22" s="46">
        <f>SUM(C9:C21)</f>
        <v>10000</v>
      </c>
      <c r="D22" s="46">
        <f t="shared" si="0"/>
        <v>7500</v>
      </c>
      <c r="E22" s="46">
        <f t="shared" si="1"/>
        <v>2500</v>
      </c>
      <c r="F22" s="47"/>
    </row>
  </sheetData>
  <dataValidations count="1">
    <dataValidation type="custom" allowBlank="1" showDropDown="1" sqref="C9:E22" xr:uid="{00000000-0002-0000-0200-000000000000}">
      <formula1>AND(ISNUMBER(C9),(NOT(OR(NOT(ISERROR(DATEVALUE(C9))), AND(ISNUMBER(C9), LEFT(CELL("format", C9))="D")))))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3"/>
  <sheetViews>
    <sheetView workbookViewId="0">
      <pane ySplit="7" topLeftCell="A8" activePane="bottomLeft" state="frozen"/>
      <selection pane="bottomLeft" activeCell="B9" sqref="B9"/>
    </sheetView>
  </sheetViews>
  <sheetFormatPr defaultColWidth="12.5703125" defaultRowHeight="15.75" customHeight="1"/>
  <cols>
    <col min="1" max="1" width="37.5703125" customWidth="1"/>
    <col min="2" max="2" width="20.28515625" customWidth="1"/>
    <col min="3" max="3" width="37.5703125" customWidth="1"/>
    <col min="4" max="4" width="17.42578125" customWidth="1"/>
    <col min="5" max="5" width="15.42578125" customWidth="1"/>
  </cols>
  <sheetData>
    <row r="1" spans="1:26" ht="15.75" customHeight="1">
      <c r="A1" s="48" t="s">
        <v>82</v>
      </c>
      <c r="B1" s="5"/>
      <c r="C1" s="49"/>
      <c r="D1" s="5"/>
      <c r="E1" s="5"/>
    </row>
    <row r="2" spans="1:26" ht="15.75" customHeight="1">
      <c r="A2" s="6" t="s">
        <v>83</v>
      </c>
      <c r="B2" s="5"/>
      <c r="C2" s="49"/>
      <c r="D2" s="5"/>
      <c r="E2" s="5"/>
    </row>
    <row r="3" spans="1:26" ht="15.75" customHeight="1">
      <c r="A3" s="6" t="s">
        <v>84</v>
      </c>
      <c r="B3" s="5"/>
      <c r="C3" s="49"/>
      <c r="D3" s="5"/>
      <c r="E3" s="5"/>
    </row>
    <row r="4" spans="1:26" ht="15.75" customHeight="1">
      <c r="A4" s="6" t="s">
        <v>85</v>
      </c>
      <c r="B4" s="5"/>
      <c r="C4" s="49"/>
      <c r="D4" s="5"/>
      <c r="E4" s="5"/>
    </row>
    <row r="5" spans="1:26" ht="15.75" customHeight="1">
      <c r="A5" s="6" t="s">
        <v>86</v>
      </c>
      <c r="B5" s="5"/>
      <c r="C5" s="49"/>
      <c r="D5" s="5"/>
      <c r="E5" s="5"/>
    </row>
    <row r="6" spans="1:26">
      <c r="A6" s="15"/>
      <c r="B6" s="14"/>
      <c r="C6" s="15"/>
      <c r="D6" s="14"/>
      <c r="E6" s="1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50" t="s">
        <v>87</v>
      </c>
      <c r="B7" s="18" t="s">
        <v>88</v>
      </c>
      <c r="C7" s="19" t="s">
        <v>89</v>
      </c>
      <c r="D7" s="18" t="s">
        <v>90</v>
      </c>
      <c r="E7" s="20" t="s">
        <v>91</v>
      </c>
    </row>
    <row r="8" spans="1:26" ht="25.5">
      <c r="A8" s="9" t="s">
        <v>92</v>
      </c>
      <c r="B8" s="22" t="s">
        <v>93</v>
      </c>
      <c r="C8" s="23" t="s">
        <v>94</v>
      </c>
      <c r="D8" s="51">
        <v>45778</v>
      </c>
      <c r="E8" s="52">
        <v>45792</v>
      </c>
    </row>
    <row r="9" spans="1:26">
      <c r="A9" s="10"/>
      <c r="B9" s="26"/>
      <c r="C9" s="27"/>
      <c r="D9" s="53"/>
      <c r="E9" s="54"/>
    </row>
    <row r="10" spans="1:26">
      <c r="A10" s="9"/>
      <c r="B10" s="22"/>
      <c r="C10" s="23"/>
      <c r="D10" s="51"/>
      <c r="E10" s="52"/>
    </row>
    <row r="11" spans="1:26">
      <c r="A11" s="10"/>
      <c r="B11" s="26"/>
      <c r="C11" s="27"/>
      <c r="D11" s="53"/>
      <c r="E11" s="54"/>
    </row>
    <row r="12" spans="1:26">
      <c r="A12" s="9"/>
      <c r="B12" s="22"/>
      <c r="C12" s="23"/>
      <c r="D12" s="51"/>
      <c r="E12" s="52"/>
    </row>
    <row r="13" spans="1:26">
      <c r="A13" s="55"/>
      <c r="B13" s="56"/>
      <c r="C13" s="57"/>
      <c r="D13" s="58"/>
      <c r="E13" s="59"/>
    </row>
  </sheetData>
  <dataValidations count="1">
    <dataValidation type="custom" allowBlank="1" showDropDown="1" sqref="D8:E13" xr:uid="{00000000-0002-0000-0300-000000000000}">
      <formula1>OR(NOT(ISERROR(DATEVALUE(D8))), AND(ISNUMBER(D8), LEFT(CELL("format", D8))="D"))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FE3B069AAFE4D9FB74396F5196407" ma:contentTypeVersion="1" ma:contentTypeDescription="Create a new document." ma:contentTypeScope="" ma:versionID="85c710eeca176dd5ec04b5da655a39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36116B-3453-4ECF-BE40-74023D5B0B0D}"/>
</file>

<file path=customXml/itemProps2.xml><?xml version="1.0" encoding="utf-8"?>
<ds:datastoreItem xmlns:ds="http://schemas.openxmlformats.org/officeDocument/2006/customXml" ds:itemID="{33597CE2-21FF-4127-9118-D54344E3882F}"/>
</file>

<file path=customXml/itemProps3.xml><?xml version="1.0" encoding="utf-8"?>
<ds:datastoreItem xmlns:ds="http://schemas.openxmlformats.org/officeDocument/2006/customXml" ds:itemID="{8E0995CA-41DD-41BD-9176-50E733180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Proposal Budget</vt:lpstr>
      <vt:lpstr>Baltimore City (additional fund</vt:lpstr>
      <vt:lpstr>Work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CHELSEA WHEELER</cp:lastModifiedBy>
  <dcterms:modified xsi:type="dcterms:W3CDTF">2025-04-28T19:03:01Z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0x010100725FE3B069AAFE4D9FB74396F5196407</vt:lpwstr>
  </property>
</Properties>
</file>